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13 TITULO V LGCG 1RA PARTE\"/>
    </mc:Choice>
  </mc:AlternateContent>
  <bookViews>
    <workbookView xWindow="0" yWindow="600" windowWidth="28800" windowHeight="12030"/>
  </bookViews>
  <sheets>
    <sheet name="EAI" sheetId="4" r:id="rId1"/>
  </sheets>
  <definedNames>
    <definedName name="_xlnm._FilterDatabase" localSheetId="0" hidden="1">EAI!#REF!</definedName>
    <definedName name="_xlnm.Print_Area" localSheetId="0">EAI!$A$1:$H$56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E37" i="4" s="1"/>
  <c r="H37" i="4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E31" i="4" s="1"/>
  <c r="H29" i="4"/>
  <c r="E29" i="4"/>
  <c r="H28" i="4"/>
  <c r="E28" i="4"/>
  <c r="H27" i="4"/>
  <c r="E27" i="4"/>
  <c r="H26" i="4"/>
  <c r="E26" i="4"/>
  <c r="H25" i="4"/>
  <c r="E25" i="4"/>
  <c r="H24" i="4"/>
  <c r="H21" i="4" s="1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39" i="4" l="1"/>
  <c r="H16" i="4"/>
  <c r="E16" i="4"/>
  <c r="E21" i="4"/>
  <c r="E39" i="4" s="1"/>
</calcChain>
</file>

<file path=xl/sharedStrings.xml><?xml version="1.0" encoding="utf-8"?>
<sst xmlns="http://schemas.openxmlformats.org/spreadsheetml/2006/main" count="98" uniqueCount="50">
  <si>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</si>
  <si>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</si>
  <si>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</si>
  <si>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</si>
  <si>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</si>
  <si>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</si>
  <si>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</si>
  <si>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</si>
  <si>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</si>
  <si>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</si>
  <si>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</si>
  <si>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</si>
  <si>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</si>
  <si>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</si>
  <si>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</si>
  <si>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</si>
  <si>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</si>
  <si>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</si>
  <si>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</si>
  <si>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</si>
  <si>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</si>
  <si>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</si>
  <si>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</si>
  <si>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</si>
  <si>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</si>
  <si>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</si>
  <si>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</si>
  <si>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</si>
  <si>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</si>
  <si>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</si>
  <si>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</si>
  <si>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</si>
  <si>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</si>
  <si>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</si>
  <si>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</si>
  <si>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</si>
  <si>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</si>
  <si>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</si>
  <si>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</si>
  <si>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</si>
  <si>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</si>
  <si>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</si>
  <si>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</si>
  <si>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</si>
  <si>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</si>
  <si>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</si>
  <si>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</si>
  <si>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</si>
  <si>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</si>
  <si>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MUNICIPIO DE SAN FELIPE
ESTADO ANALÍTICO DE INGRESOS
DEL 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</si>
</sst>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45</xdr:row>
      <xdr:rowOff>28575</xdr:rowOff>
    </xdr:from>
    <xdr:to>
      <xdr:col>7</xdr:col>
      <xdr:colOff>806095</xdr:colOff>
      <xdr:row>55</xdr:row>
      <xdr:rowOff>6594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0432"/>
        <a:stretch/>
      </xdr:blipFill>
      <xdr:spPr>
        <a:xfrm>
          <a:off x="28575" y="8620125"/>
          <a:ext cx="9721495" cy="1406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16327018.27</v>
      </c>
      <c r="D5" s="21">
        <v>3633649.7</v>
      </c>
      <c r="E5" s="21">
        <f>C5+D5</f>
        <v>19960667.969999999</v>
      </c>
      <c r="F5" s="21">
        <v>20118007.550000001</v>
      </c>
      <c r="G5" s="21">
        <v>20118007.550000001</v>
      </c>
      <c r="H5" s="21">
        <f>G5-C5</f>
        <v>3790989.2800000012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4479054.71</v>
      </c>
      <c r="D8" s="22">
        <v>3599529.21</v>
      </c>
      <c r="E8" s="22">
        <f t="shared" si="0"/>
        <v>8078583.9199999999</v>
      </c>
      <c r="F8" s="22">
        <v>8286142.8499999996</v>
      </c>
      <c r="G8" s="22">
        <v>8286142.8499999996</v>
      </c>
      <c r="H8" s="22">
        <f t="shared" si="1"/>
        <v>3807088.1399999997</v>
      </c>
      <c r="I8" s="45" t="s">
        <v>39</v>
      </c>
    </row>
    <row r="9" spans="1:9" x14ac:dyDescent="0.2">
      <c r="A9" s="33"/>
      <c r="B9" s="43" t="s">
        <v>4</v>
      </c>
      <c r="C9" s="22">
        <v>8068839.5300000003</v>
      </c>
      <c r="D9" s="22">
        <v>-953408.41</v>
      </c>
      <c r="E9" s="22">
        <f t="shared" si="0"/>
        <v>7115431.1200000001</v>
      </c>
      <c r="F9" s="22">
        <v>7657455.3200000003</v>
      </c>
      <c r="G9" s="22">
        <v>7657455.3200000003</v>
      </c>
      <c r="H9" s="22">
        <f t="shared" si="1"/>
        <v>-411384.20999999996</v>
      </c>
      <c r="I9" s="45" t="s">
        <v>40</v>
      </c>
    </row>
    <row r="10" spans="1:9" x14ac:dyDescent="0.2">
      <c r="A10" s="34"/>
      <c r="B10" s="44" t="s">
        <v>5</v>
      </c>
      <c r="C10" s="22">
        <v>95691903.870000005</v>
      </c>
      <c r="D10" s="22">
        <v>-93108175.650000006</v>
      </c>
      <c r="E10" s="22">
        <f t="shared" ref="E10:E13" si="2">C10+D10</f>
        <v>2583728.2199999988</v>
      </c>
      <c r="F10" s="22">
        <v>2749750.36</v>
      </c>
      <c r="G10" s="22">
        <v>2749750.36</v>
      </c>
      <c r="H10" s="22">
        <f t="shared" ref="H10:H13" si="3">G10-C10</f>
        <v>-92942153.510000005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362377301.00999999</v>
      </c>
      <c r="D12" s="22">
        <v>21446427.98</v>
      </c>
      <c r="E12" s="22">
        <f t="shared" si="2"/>
        <v>383823728.99000001</v>
      </c>
      <c r="F12" s="22">
        <v>376193365.22000003</v>
      </c>
      <c r="G12" s="22">
        <v>376193365.22000003</v>
      </c>
      <c r="H12" s="22">
        <f t="shared" si="3"/>
        <v>13816064.210000038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61319815.189999998</v>
      </c>
      <c r="E14" s="22">
        <f t="shared" ref="E14" si="4">C14+D14</f>
        <v>61319815.189999998</v>
      </c>
      <c r="F14" s="22">
        <v>60545570.75</v>
      </c>
      <c r="G14" s="22">
        <v>60545570.75</v>
      </c>
      <c r="H14" s="22">
        <f t="shared" ref="H14" si="5">G14-C14</f>
        <v>60545570.75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486944117.38999999</v>
      </c>
      <c r="D16" s="23">
        <f t="shared" ref="D16:H16" si="6">SUM(D5:D14)</f>
        <v>-4062161.9800000042</v>
      </c>
      <c r="E16" s="23">
        <f t="shared" si="6"/>
        <v>482881955.41000003</v>
      </c>
      <c r="F16" s="23">
        <f t="shared" si="6"/>
        <v>475550292.05000001</v>
      </c>
      <c r="G16" s="11">
        <f t="shared" si="6"/>
        <v>475550292.05000001</v>
      </c>
      <c r="H16" s="12">
        <f t="shared" si="6"/>
        <v>-11393825.339999974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486944117.38999999</v>
      </c>
      <c r="D21" s="24">
        <f t="shared" si="7"/>
        <v>-65381977.170000002</v>
      </c>
      <c r="E21" s="24">
        <f t="shared" si="7"/>
        <v>421562140.22000003</v>
      </c>
      <c r="F21" s="24">
        <f t="shared" si="7"/>
        <v>415004721.30000001</v>
      </c>
      <c r="G21" s="24">
        <f t="shared" si="7"/>
        <v>415004721.30000001</v>
      </c>
      <c r="H21" s="24">
        <f t="shared" si="7"/>
        <v>-71939396.089999974</v>
      </c>
      <c r="I21" s="45" t="s">
        <v>46</v>
      </c>
    </row>
    <row r="22" spans="1:9" x14ac:dyDescent="0.2">
      <c r="A22" s="16"/>
      <c r="B22" s="17" t="s">
        <v>0</v>
      </c>
      <c r="C22" s="25">
        <v>16327018.27</v>
      </c>
      <c r="D22" s="25">
        <v>3633649.7</v>
      </c>
      <c r="E22" s="25">
        <f t="shared" ref="E22:E25" si="8">C22+D22</f>
        <v>19960667.969999999</v>
      </c>
      <c r="F22" s="25">
        <v>20118007.550000001</v>
      </c>
      <c r="G22" s="25">
        <v>20118007.550000001</v>
      </c>
      <c r="H22" s="25">
        <f t="shared" ref="H22:H25" si="9">G22-C22</f>
        <v>3790989.2800000012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4479054.71</v>
      </c>
      <c r="D25" s="25">
        <v>3599529.21</v>
      </c>
      <c r="E25" s="25">
        <f t="shared" si="8"/>
        <v>8078583.9199999999</v>
      </c>
      <c r="F25" s="25">
        <v>8286142.8499999996</v>
      </c>
      <c r="G25" s="25">
        <v>8286142.8499999996</v>
      </c>
      <c r="H25" s="25">
        <f t="shared" si="9"/>
        <v>3807088.1399999997</v>
      </c>
      <c r="I25" s="45" t="s">
        <v>39</v>
      </c>
    </row>
    <row r="26" spans="1:9" x14ac:dyDescent="0.2">
      <c r="A26" s="16"/>
      <c r="B26" s="17" t="s">
        <v>28</v>
      </c>
      <c r="C26" s="25">
        <v>8068839.5300000003</v>
      </c>
      <c r="D26" s="25">
        <v>-953408.41</v>
      </c>
      <c r="E26" s="25">
        <f t="shared" ref="E26" si="10">C26+D26</f>
        <v>7115431.1200000001</v>
      </c>
      <c r="F26" s="25">
        <v>7657455.3200000003</v>
      </c>
      <c r="G26" s="25">
        <v>7657455.3200000003</v>
      </c>
      <c r="H26" s="25">
        <f t="shared" ref="H26" si="11">G26-C26</f>
        <v>-411384.20999999996</v>
      </c>
      <c r="I26" s="45" t="s">
        <v>40</v>
      </c>
    </row>
    <row r="27" spans="1:9" x14ac:dyDescent="0.2">
      <c r="A27" s="16"/>
      <c r="B27" s="17" t="s">
        <v>29</v>
      </c>
      <c r="C27" s="25">
        <v>95691903.870000005</v>
      </c>
      <c r="D27" s="25">
        <v>-93108175.650000006</v>
      </c>
      <c r="E27" s="25">
        <f t="shared" ref="E27:E29" si="12">C27+D27</f>
        <v>2583728.2199999988</v>
      </c>
      <c r="F27" s="25">
        <v>2749750.36</v>
      </c>
      <c r="G27" s="25">
        <v>2749750.36</v>
      </c>
      <c r="H27" s="25">
        <f t="shared" ref="H27:H29" si="13">G27-C27</f>
        <v>-92942153.510000005</v>
      </c>
      <c r="I27" s="45" t="s">
        <v>41</v>
      </c>
    </row>
    <row r="28" spans="1:9" ht="22.5" x14ac:dyDescent="0.2">
      <c r="A28" s="16"/>
      <c r="B28" s="17" t="s">
        <v>30</v>
      </c>
      <c r="C28" s="25">
        <v>362377301.00999999</v>
      </c>
      <c r="D28" s="25">
        <v>21446427.98</v>
      </c>
      <c r="E28" s="25">
        <f t="shared" si="12"/>
        <v>383823728.99000001</v>
      </c>
      <c r="F28" s="25">
        <v>376193365.22000003</v>
      </c>
      <c r="G28" s="25">
        <v>376193365.22000003</v>
      </c>
      <c r="H28" s="25">
        <f t="shared" si="13"/>
        <v>13816064.210000038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61319815.189999998</v>
      </c>
      <c r="E37" s="26">
        <f t="shared" si="17"/>
        <v>61319815.189999998</v>
      </c>
      <c r="F37" s="26">
        <f t="shared" si="17"/>
        <v>60545570.75</v>
      </c>
      <c r="G37" s="26">
        <f t="shared" si="17"/>
        <v>60545570.75</v>
      </c>
      <c r="H37" s="26">
        <f t="shared" si="17"/>
        <v>60545570.75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61319815.189999998</v>
      </c>
      <c r="E38" s="25">
        <f>C38+D38</f>
        <v>61319815.189999998</v>
      </c>
      <c r="F38" s="25">
        <v>60545570.75</v>
      </c>
      <c r="G38" s="25">
        <v>60545570.75</v>
      </c>
      <c r="H38" s="25">
        <f>G38-C38</f>
        <v>60545570.75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486944117.38999999</v>
      </c>
      <c r="D39" s="23">
        <f t="shared" ref="D39:H39" si="18">SUM(D37+D31+D21)</f>
        <v>-4062161.9800000042</v>
      </c>
      <c r="E39" s="23">
        <f t="shared" si="18"/>
        <v>482881955.41000003</v>
      </c>
      <c r="F39" s="23">
        <f t="shared" si="18"/>
        <v>475550292.05000001</v>
      </c>
      <c r="G39" s="23">
        <f t="shared" si="18"/>
        <v>475550292.05000001</v>
      </c>
      <c r="H39" s="12">
        <f t="shared" si="18"/>
        <v>-11393825.339999974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1.19" right="0.70866141732283472" top="0.3" bottom="0.16" header="0.31496062992125984" footer="0.16"/>
  <pageSetup scale="79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2020-01-30T16:01:25Z</cp:lastPrinted>
  <dcterms:created xsi:type="dcterms:W3CDTF">2012-12-11T20:48:19Z</dcterms:created>
  <dcterms:modified xsi:type="dcterms:W3CDTF">2020-01-30T20:34:00Z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